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N16" i="5"/>
  <c r="M16"/>
  <c r="L16"/>
  <c r="K16"/>
  <c r="J16"/>
  <c r="I16"/>
  <c r="H16"/>
  <c r="H18" s="1"/>
  <c r="F16"/>
  <c r="E16"/>
  <c r="D16"/>
  <c r="C16"/>
  <c r="G15"/>
  <c r="G16" s="1"/>
  <c r="N10"/>
  <c r="M10"/>
  <c r="M18" s="1"/>
  <c r="L10"/>
  <c r="K10"/>
  <c r="J10"/>
  <c r="I10"/>
  <c r="H10"/>
  <c r="G10"/>
  <c r="F10"/>
  <c r="E10"/>
  <c r="E18" s="1"/>
  <c r="D10"/>
  <c r="C10"/>
  <c r="N11" i="4"/>
  <c r="M11"/>
  <c r="L11"/>
  <c r="K11"/>
  <c r="J11"/>
  <c r="I11"/>
  <c r="H11"/>
  <c r="F11"/>
  <c r="E11"/>
  <c r="D11"/>
  <c r="C11"/>
  <c r="G9"/>
  <c r="G8"/>
  <c r="G7"/>
  <c r="O13" i="3"/>
  <c r="N13"/>
  <c r="M13"/>
  <c r="L13"/>
  <c r="K13"/>
  <c r="J13"/>
  <c r="I13"/>
  <c r="H13"/>
  <c r="G13"/>
  <c r="F13"/>
  <c r="E13"/>
  <c r="D13"/>
  <c r="C13"/>
  <c r="G12"/>
  <c r="G10"/>
  <c r="J24" i="2"/>
  <c r="O22"/>
  <c r="O10" s="1"/>
  <c r="O24" s="1"/>
  <c r="N22"/>
  <c r="M22"/>
  <c r="L22"/>
  <c r="L24" s="1"/>
  <c r="K22"/>
  <c r="J22"/>
  <c r="I22"/>
  <c r="H22"/>
  <c r="G22"/>
  <c r="F22"/>
  <c r="E22"/>
  <c r="D22"/>
  <c r="D24" s="1"/>
  <c r="C22"/>
  <c r="G21"/>
  <c r="G19"/>
  <c r="N10"/>
  <c r="N24" s="1"/>
  <c r="M10"/>
  <c r="M24" s="1"/>
  <c r="L10"/>
  <c r="K10"/>
  <c r="J10"/>
  <c r="I10"/>
  <c r="I24" s="1"/>
  <c r="H10"/>
  <c r="F10"/>
  <c r="E10"/>
  <c r="E24" s="1"/>
  <c r="D10"/>
  <c r="C10"/>
  <c r="G8"/>
  <c r="G6"/>
  <c r="G10" s="1"/>
  <c r="G24" s="1"/>
  <c r="O19" i="1"/>
  <c r="O17"/>
  <c r="N17"/>
  <c r="M17"/>
  <c r="L17"/>
  <c r="K17"/>
  <c r="J17"/>
  <c r="I17"/>
  <c r="H17"/>
  <c r="F17"/>
  <c r="E17"/>
  <c r="D17"/>
  <c r="C17"/>
  <c r="C19" s="1"/>
  <c r="G16"/>
  <c r="G17" s="1"/>
  <c r="O11"/>
  <c r="N11"/>
  <c r="N19" s="1"/>
  <c r="M11"/>
  <c r="L11"/>
  <c r="K11"/>
  <c r="K19" s="1"/>
  <c r="J11"/>
  <c r="J19" s="1"/>
  <c r="I11"/>
  <c r="H11"/>
  <c r="F11"/>
  <c r="E11"/>
  <c r="D11"/>
  <c r="C11"/>
  <c r="G9"/>
  <c r="G7"/>
  <c r="G11" s="1"/>
  <c r="E19" l="1"/>
  <c r="D19"/>
  <c r="L19"/>
  <c r="G19"/>
  <c r="I19"/>
  <c r="H19"/>
  <c r="F19"/>
  <c r="M19"/>
  <c r="C24" i="2"/>
  <c r="K24"/>
  <c r="H24"/>
  <c r="F24"/>
  <c r="G11" i="4"/>
  <c r="C18" i="5"/>
  <c r="K18"/>
  <c r="J18"/>
  <c r="I18"/>
  <c r="G18"/>
  <c r="F18"/>
  <c r="N18"/>
  <c r="D18"/>
  <c r="L18"/>
</calcChain>
</file>

<file path=xl/sharedStrings.xml><?xml version="1.0" encoding="utf-8"?>
<sst xmlns="http://schemas.openxmlformats.org/spreadsheetml/2006/main" count="223" uniqueCount="60">
  <si>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</si>
  <si>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</si>
  <si>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</si>
  <si>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</si>
  <si>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</si>
  <si>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</si>
  <si>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</si>
  <si>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</si>
  <si>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</si>
  <si>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</si>
  <si>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</si>
  <si>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</si>
  <si>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</si>
  <si>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</si>
  <si>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</si>
  <si>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</si>
  <si>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</si>
  <si>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</si>
  <si>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</si>
  <si>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</si>
  <si>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</si>
  <si>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</si>
  <si>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</si>
  <si>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</si>
  <si>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</si>
  <si>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Хлеб ржаной</t>
  </si>
  <si>
    <t>№ 464, 1996</t>
  </si>
  <si>
    <t>Хлеб пшеничный</t>
  </si>
  <si>
    <t>№469, 1996</t>
  </si>
  <si>
    <t>Макароны отварные</t>
  </si>
  <si>
    <t>№528, 1996</t>
  </si>
  <si>
    <t>Соус красный основной</t>
  </si>
  <si>
    <t>10 ДЕНЬ</t>
  </si>
  <si>
    <t>№416, 1996</t>
  </si>
  <si>
    <t>Шницель рубленый (гов+свин)</t>
  </si>
  <si>
    <t>ЗАВТРАК</t>
  </si>
  <si>
    <t>ОБЕД</t>
  </si>
  <si>
    <t>№629, 1996</t>
  </si>
  <si>
    <t>Чай с сахаром и лимоном 200/15/7</t>
  </si>
  <si>
    <t>Кондитерское изделие</t>
  </si>
  <si>
    <t>№466, 1996</t>
  </si>
  <si>
    <t>Рис припущенный</t>
  </si>
  <si>
    <t>№110, 1996</t>
  </si>
  <si>
    <t>№387, 1996</t>
  </si>
  <si>
    <t>Печень по-строгановски 50/50</t>
  </si>
  <si>
    <t>Борщ из свежей капусты с картофелем и сметаной 250/10</t>
  </si>
  <si>
    <t>Чай с сахаром (заварка, сахар)</t>
  </si>
  <si>
    <t>Хлебец безглютеновый</t>
  </si>
  <si>
    <t>Каша гречневая вязкая (крупа гречневая, соль йодированная, масло сливочное)</t>
  </si>
  <si>
    <t>№2.21</t>
  </si>
  <si>
    <t>Сардельки мясные паровые (говядина, крупа рисовая, яйцо куриное, лук репчатый, соль йодированная)</t>
  </si>
  <si>
    <t>№46, 2003</t>
  </si>
  <si>
    <t>Соус овощной (морковь, лук репчатый, помидор, масло растительное, соль)</t>
  </si>
  <si>
    <t xml:space="preserve"> ЗАВТРАК</t>
  </si>
  <si>
    <t>11.9.а</t>
  </si>
  <si>
    <t>Чай без сахара</t>
  </si>
  <si>
    <t>№2.8</t>
  </si>
  <si>
    <t>Котлета мясная паровая</t>
  </si>
  <si>
    <t>ттк №19</t>
  </si>
  <si>
    <t>Сложный гарнир: рис припущенный и св помидор 150/30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</si>
</sst>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0.0"/>
    <numFmt numFmtId="166" formatCode="0_ "/>
  </numFmts>
  <fonts count="10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166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/>
    <xf numFmtId="0" fontId="8" fillId="0" borderId="5" xfId="0" applyFont="1" applyBorder="1" applyAlignment="1"/>
    <xf numFmtId="0" fontId="8" fillId="0" borderId="12" xfId="0" applyFont="1" applyBorder="1" applyAlignment="1"/>
    <xf numFmtId="0" fontId="3" fillId="0" borderId="13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7" fillId="0" borderId="0" xfId="0" applyFont="1" applyBorder="1" applyAlignment="1"/>
    <xf numFmtId="0" fontId="0" fillId="0" borderId="0" xfId="0" applyFill="1" applyBorder="1" applyAlignment="1"/>
    <xf numFmtId="0" fontId="0" fillId="0" borderId="5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60" zoomScaleNormal="60" workbookViewId="0">
      <selection activeCell="B32" sqref="B32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13"/>
      <c r="B1" s="13"/>
      <c r="C1" s="13"/>
      <c r="D1" s="20"/>
      <c r="E1" s="20"/>
      <c r="F1" s="20"/>
      <c r="G1" s="20"/>
      <c r="H1" s="20"/>
      <c r="I1" s="20"/>
      <c r="J1" s="27"/>
      <c r="K1" s="20"/>
      <c r="L1" s="20"/>
      <c r="M1" s="20"/>
      <c r="N1" s="20"/>
      <c r="O1" s="33"/>
    </row>
    <row r="2" spans="1:15" ht="15" customHeight="1">
      <c r="A2" s="39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3"/>
    </row>
    <row r="3" spans="1:15" ht="15" customHeight="1">
      <c r="A3" s="39" t="s">
        <v>0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3"/>
    </row>
    <row r="4" spans="1:15" ht="15" customHeight="1">
      <c r="A4" s="45" t="s">
        <v>1</v>
      </c>
      <c r="B4" s="45" t="s">
        <v>2</v>
      </c>
      <c r="C4" s="45" t="s">
        <v>3</v>
      </c>
      <c r="D4" s="44" t="s">
        <v>4</v>
      </c>
      <c r="E4" s="44"/>
      <c r="F4" s="44"/>
      <c r="G4" s="45" t="s">
        <v>5</v>
      </c>
      <c r="H4" s="45" t="s">
        <v>6</v>
      </c>
      <c r="I4" s="45"/>
      <c r="J4" s="45"/>
      <c r="K4" s="45" t="s">
        <v>7</v>
      </c>
      <c r="L4" s="45"/>
      <c r="M4" s="45"/>
      <c r="N4" s="45"/>
      <c r="O4" s="54" t="s">
        <v>8</v>
      </c>
    </row>
    <row r="5" spans="1:15" ht="15" customHeight="1">
      <c r="A5" s="45"/>
      <c r="B5" s="45"/>
      <c r="C5" s="45"/>
      <c r="D5" s="2" t="s">
        <v>9</v>
      </c>
      <c r="E5" s="3" t="s">
        <v>10</v>
      </c>
      <c r="F5" s="3" t="s">
        <v>11</v>
      </c>
      <c r="G5" s="45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54"/>
    </row>
    <row r="6" spans="1:15" ht="15" customHeight="1">
      <c r="A6" s="31" t="s">
        <v>33</v>
      </c>
      <c r="B6" s="28" t="s">
        <v>34</v>
      </c>
      <c r="C6" s="3">
        <v>90</v>
      </c>
      <c r="D6" s="11">
        <v>14.13</v>
      </c>
      <c r="E6" s="11">
        <v>11.72</v>
      </c>
      <c r="F6" s="11">
        <v>14.2</v>
      </c>
      <c r="G6" s="11">
        <v>218.79</v>
      </c>
      <c r="H6" s="11">
        <v>7.0000000000000007E-2</v>
      </c>
      <c r="I6" s="11">
        <v>0</v>
      </c>
      <c r="J6" s="11">
        <v>0.02</v>
      </c>
      <c r="K6" s="11">
        <v>16.309999999999999</v>
      </c>
      <c r="L6" s="11">
        <v>134.51</v>
      </c>
      <c r="M6" s="11">
        <v>27.11</v>
      </c>
      <c r="N6" s="11">
        <v>1.39</v>
      </c>
      <c r="O6" s="30">
        <v>67.680000000000007</v>
      </c>
    </row>
    <row r="7" spans="1:15" ht="25.05" customHeight="1">
      <c r="A7" s="31" t="s">
        <v>28</v>
      </c>
      <c r="B7" s="28" t="s">
        <v>29</v>
      </c>
      <c r="C7" s="32">
        <v>150</v>
      </c>
      <c r="D7" s="11">
        <v>5.48</v>
      </c>
      <c r="E7" s="11">
        <v>4.9800000000000004</v>
      </c>
      <c r="F7" s="11">
        <v>34.880000000000003</v>
      </c>
      <c r="G7" s="6">
        <f>(D7+F7)*4+(E7*9)</f>
        <v>206.26</v>
      </c>
      <c r="H7" s="11">
        <v>0.12</v>
      </c>
      <c r="I7" s="11">
        <v>0</v>
      </c>
      <c r="J7" s="11">
        <v>0.03</v>
      </c>
      <c r="K7" s="11">
        <v>40.950000000000003</v>
      </c>
      <c r="L7" s="11">
        <v>60.06</v>
      </c>
      <c r="M7" s="11">
        <v>24.59</v>
      </c>
      <c r="N7" s="11">
        <v>0.99</v>
      </c>
      <c r="O7" s="7">
        <v>12.62</v>
      </c>
    </row>
    <row r="8" spans="1:15" ht="15" customHeight="1">
      <c r="A8" s="17" t="s">
        <v>30</v>
      </c>
      <c r="B8" s="28" t="s">
        <v>31</v>
      </c>
      <c r="C8" s="32">
        <v>20</v>
      </c>
      <c r="D8" s="11">
        <v>0.16</v>
      </c>
      <c r="E8" s="11">
        <v>0.34</v>
      </c>
      <c r="F8" s="11">
        <v>1.24</v>
      </c>
      <c r="G8" s="11">
        <v>8.73</v>
      </c>
      <c r="H8" s="11">
        <v>0</v>
      </c>
      <c r="I8" s="11">
        <v>0.39</v>
      </c>
      <c r="J8" s="11">
        <v>0</v>
      </c>
      <c r="K8" s="11">
        <v>1.36</v>
      </c>
      <c r="L8" s="11">
        <v>2.75</v>
      </c>
      <c r="M8" s="11">
        <v>1.4</v>
      </c>
      <c r="N8" s="11">
        <v>0.05</v>
      </c>
      <c r="O8" s="7">
        <v>0.88</v>
      </c>
    </row>
    <row r="9" spans="1:15" ht="15" customHeight="1">
      <c r="A9" s="2" t="s">
        <v>19</v>
      </c>
      <c r="B9" s="5" t="s">
        <v>20</v>
      </c>
      <c r="C9" s="2">
        <v>200</v>
      </c>
      <c r="D9" s="4">
        <v>0.2</v>
      </c>
      <c r="E9" s="4">
        <v>0.05</v>
      </c>
      <c r="F9" s="4">
        <v>15.01</v>
      </c>
      <c r="G9" s="6">
        <f>(D9+F9)*4+(E9*9)</f>
        <v>61.29</v>
      </c>
      <c r="H9" s="4">
        <v>0</v>
      </c>
      <c r="I9" s="4">
        <v>0.1</v>
      </c>
      <c r="J9" s="4">
        <v>0</v>
      </c>
      <c r="K9" s="4">
        <v>5.25</v>
      </c>
      <c r="L9" s="4">
        <v>8.24</v>
      </c>
      <c r="M9" s="4">
        <v>4.4000000000000004</v>
      </c>
      <c r="N9" s="4">
        <v>0.86</v>
      </c>
      <c r="O9" s="19">
        <v>3.34</v>
      </c>
    </row>
    <row r="10" spans="1:15" ht="15" customHeight="1">
      <c r="A10" s="2"/>
      <c r="B10" s="5" t="s">
        <v>27</v>
      </c>
      <c r="C10" s="2">
        <v>40</v>
      </c>
      <c r="D10" s="4">
        <v>1.2</v>
      </c>
      <c r="E10" s="12">
        <v>0.3</v>
      </c>
      <c r="F10" s="12">
        <v>19.7</v>
      </c>
      <c r="G10" s="12">
        <v>85.9</v>
      </c>
      <c r="H10" s="12">
        <v>0.1</v>
      </c>
      <c r="I10" s="4">
        <v>0</v>
      </c>
      <c r="J10" s="4">
        <v>0</v>
      </c>
      <c r="K10" s="4">
        <v>8</v>
      </c>
      <c r="L10" s="4">
        <v>26</v>
      </c>
      <c r="M10" s="4">
        <v>5.6</v>
      </c>
      <c r="N10" s="12">
        <v>0.5</v>
      </c>
      <c r="O10" s="2">
        <v>3.89</v>
      </c>
    </row>
    <row r="11" spans="1:15" ht="15" customHeight="1">
      <c r="A11" s="8"/>
      <c r="B11" s="8" t="s">
        <v>21</v>
      </c>
      <c r="C11" s="9">
        <f t="shared" ref="C11:O11" si="0">SUM(C6:C10)</f>
        <v>500</v>
      </c>
      <c r="D11" s="9">
        <f t="shared" si="0"/>
        <v>21.169999999999998</v>
      </c>
      <c r="E11" s="9">
        <f t="shared" si="0"/>
        <v>17.390000000000004</v>
      </c>
      <c r="F11" s="9">
        <f t="shared" si="0"/>
        <v>85.03</v>
      </c>
      <c r="G11" s="9">
        <f t="shared" si="0"/>
        <v>580.97</v>
      </c>
      <c r="H11" s="9">
        <f t="shared" si="0"/>
        <v>0.29000000000000004</v>
      </c>
      <c r="I11" s="9">
        <f t="shared" si="0"/>
        <v>0.49</v>
      </c>
      <c r="J11" s="9">
        <f t="shared" si="0"/>
        <v>0.05</v>
      </c>
      <c r="K11" s="9">
        <f t="shared" si="0"/>
        <v>71.87</v>
      </c>
      <c r="L11" s="9">
        <f t="shared" si="0"/>
        <v>231.56</v>
      </c>
      <c r="M11" s="9">
        <f t="shared" si="0"/>
        <v>63.1</v>
      </c>
      <c r="N11" s="9">
        <f t="shared" si="0"/>
        <v>3.7899999999999996</v>
      </c>
      <c r="O11" s="9">
        <f t="shared" si="0"/>
        <v>88.410000000000011</v>
      </c>
    </row>
    <row r="12" spans="1:15" ht="15" customHeight="1">
      <c r="A12" s="2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3"/>
    </row>
    <row r="13" spans="1:15" ht="15" customHeight="1">
      <c r="A13" s="49" t="s">
        <v>22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33"/>
    </row>
    <row r="14" spans="1:15" ht="15" customHeight="1">
      <c r="A14" s="47" t="s">
        <v>1</v>
      </c>
      <c r="B14" s="42" t="s">
        <v>2</v>
      </c>
      <c r="C14" s="42" t="s">
        <v>3</v>
      </c>
      <c r="D14" s="44" t="s">
        <v>4</v>
      </c>
      <c r="E14" s="44"/>
      <c r="F14" s="44"/>
      <c r="G14" s="45" t="s">
        <v>5</v>
      </c>
      <c r="H14" s="45" t="s">
        <v>6</v>
      </c>
      <c r="I14" s="45"/>
      <c r="J14" s="45"/>
      <c r="K14" s="45" t="s">
        <v>7</v>
      </c>
      <c r="L14" s="45"/>
      <c r="M14" s="45"/>
      <c r="N14" s="53"/>
      <c r="O14" s="54" t="s">
        <v>8</v>
      </c>
    </row>
    <row r="15" spans="1:15" ht="15" customHeight="1">
      <c r="A15" s="48"/>
      <c r="B15" s="43"/>
      <c r="C15" s="43"/>
      <c r="D15" s="2" t="s">
        <v>9</v>
      </c>
      <c r="E15" s="3" t="s">
        <v>10</v>
      </c>
      <c r="F15" s="3" t="s">
        <v>11</v>
      </c>
      <c r="G15" s="45"/>
      <c r="H15" s="3" t="s">
        <v>12</v>
      </c>
      <c r="I15" s="3" t="s">
        <v>13</v>
      </c>
      <c r="J15" s="3" t="s">
        <v>14</v>
      </c>
      <c r="K15" s="3" t="s">
        <v>15</v>
      </c>
      <c r="L15" s="3" t="s">
        <v>16</v>
      </c>
      <c r="M15" s="3" t="s">
        <v>17</v>
      </c>
      <c r="N15" s="35" t="s">
        <v>18</v>
      </c>
      <c r="O15" s="54"/>
    </row>
    <row r="16" spans="1:15" ht="15" customHeight="1">
      <c r="A16" s="23"/>
      <c r="B16" s="5" t="s">
        <v>23</v>
      </c>
      <c r="C16" s="2">
        <v>200</v>
      </c>
      <c r="D16" s="29">
        <v>5.9</v>
      </c>
      <c r="E16" s="29">
        <v>6.75</v>
      </c>
      <c r="F16" s="29">
        <v>9.91</v>
      </c>
      <c r="G16" s="6">
        <f>(D16+F16)*4+(E16*9)</f>
        <v>123.99000000000001</v>
      </c>
      <c r="H16" s="29">
        <v>0.08</v>
      </c>
      <c r="I16" s="29">
        <v>2.74</v>
      </c>
      <c r="J16" s="29">
        <v>0.04</v>
      </c>
      <c r="K16" s="29">
        <v>253.2</v>
      </c>
      <c r="L16" s="29">
        <v>189.9</v>
      </c>
      <c r="M16" s="29">
        <v>29.54</v>
      </c>
      <c r="N16" s="36">
        <v>0.12</v>
      </c>
      <c r="O16" s="2">
        <v>23</v>
      </c>
    </row>
    <row r="17" spans="1:15" ht="24" customHeight="1">
      <c r="A17" s="24"/>
      <c r="B17" s="25" t="s">
        <v>21</v>
      </c>
      <c r="C17" s="26">
        <f t="shared" ref="C17:O17" si="1">SUM(C13:C16)</f>
        <v>200</v>
      </c>
      <c r="D17" s="8">
        <f t="shared" si="1"/>
        <v>5.9</v>
      </c>
      <c r="E17" s="8">
        <f t="shared" si="1"/>
        <v>6.75</v>
      </c>
      <c r="F17" s="8">
        <f t="shared" si="1"/>
        <v>9.91</v>
      </c>
      <c r="G17" s="8">
        <f t="shared" si="1"/>
        <v>123.99000000000001</v>
      </c>
      <c r="H17" s="8">
        <f t="shared" si="1"/>
        <v>0.08</v>
      </c>
      <c r="I17" s="8">
        <f t="shared" si="1"/>
        <v>2.74</v>
      </c>
      <c r="J17" s="8">
        <f t="shared" si="1"/>
        <v>0.04</v>
      </c>
      <c r="K17" s="8">
        <f t="shared" si="1"/>
        <v>253.2</v>
      </c>
      <c r="L17" s="8">
        <f t="shared" si="1"/>
        <v>189.9</v>
      </c>
      <c r="M17" s="8">
        <f t="shared" si="1"/>
        <v>29.54</v>
      </c>
      <c r="N17" s="37">
        <f t="shared" si="1"/>
        <v>0.12</v>
      </c>
      <c r="O17" s="26">
        <f t="shared" si="1"/>
        <v>23</v>
      </c>
    </row>
    <row r="18" spans="1:15" ht="15" customHeight="1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8"/>
      <c r="O18" s="10"/>
    </row>
    <row r="19" spans="1:15" ht="15" customHeight="1">
      <c r="A19" s="10"/>
      <c r="B19" s="8" t="s">
        <v>24</v>
      </c>
      <c r="C19" s="9">
        <f t="shared" ref="C19:O19" si="2">C11+C17</f>
        <v>700</v>
      </c>
      <c r="D19" s="9">
        <f t="shared" si="2"/>
        <v>27.07</v>
      </c>
      <c r="E19" s="9">
        <f t="shared" si="2"/>
        <v>24.140000000000004</v>
      </c>
      <c r="F19" s="9">
        <f t="shared" si="2"/>
        <v>94.94</v>
      </c>
      <c r="G19" s="9">
        <f t="shared" si="2"/>
        <v>704.96</v>
      </c>
      <c r="H19" s="9">
        <f t="shared" si="2"/>
        <v>0.37000000000000005</v>
      </c>
      <c r="I19" s="9">
        <f t="shared" si="2"/>
        <v>3.2300000000000004</v>
      </c>
      <c r="J19" s="9">
        <f t="shared" si="2"/>
        <v>0.09</v>
      </c>
      <c r="K19" s="9">
        <f t="shared" si="2"/>
        <v>325.07</v>
      </c>
      <c r="L19" s="9">
        <f t="shared" si="2"/>
        <v>421.46000000000004</v>
      </c>
      <c r="M19" s="9">
        <f t="shared" si="2"/>
        <v>92.64</v>
      </c>
      <c r="N19" s="9">
        <f t="shared" si="2"/>
        <v>3.9099999999999997</v>
      </c>
      <c r="O19" s="9">
        <f t="shared" si="2"/>
        <v>111.41000000000001</v>
      </c>
    </row>
    <row r="20" spans="1:15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19">
    <mergeCell ref="O4:O5"/>
    <mergeCell ref="O14:O15"/>
    <mergeCell ref="C4:C5"/>
    <mergeCell ref="C14:C15"/>
    <mergeCell ref="A4:A5"/>
    <mergeCell ref="A14:A15"/>
    <mergeCell ref="A2:N2"/>
    <mergeCell ref="A3:N3"/>
    <mergeCell ref="D4:F4"/>
    <mergeCell ref="H4:J4"/>
    <mergeCell ref="K4:N4"/>
    <mergeCell ref="A13:N13"/>
    <mergeCell ref="D14:F14"/>
    <mergeCell ref="H14:J14"/>
    <mergeCell ref="K14:N14"/>
    <mergeCell ref="B4:B5"/>
    <mergeCell ref="B14:B15"/>
    <mergeCell ref="G4:G5"/>
    <mergeCell ref="G14:G15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60" zoomScaleNormal="60" workbookViewId="0">
      <selection activeCell="B44" sqref="B43:B44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13"/>
      <c r="B1" s="13"/>
      <c r="C1" s="13"/>
      <c r="D1" s="13"/>
      <c r="E1" s="20"/>
      <c r="F1" s="20"/>
      <c r="G1" s="20"/>
      <c r="H1" s="20"/>
      <c r="I1" s="20"/>
      <c r="J1" s="20"/>
      <c r="K1" s="27"/>
      <c r="L1" s="20"/>
      <c r="M1" s="20"/>
      <c r="N1" s="20"/>
    </row>
    <row r="2" spans="1:15" ht="16.95" customHeight="1">
      <c r="A2" s="39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16.95" customHeight="1">
      <c r="A3" s="39" t="s">
        <v>35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5" ht="16.95" customHeight="1">
      <c r="A4" s="45" t="s">
        <v>1</v>
      </c>
      <c r="B4" s="45" t="s">
        <v>2</v>
      </c>
      <c r="C4" s="45" t="s">
        <v>3</v>
      </c>
      <c r="D4" s="44" t="s">
        <v>4</v>
      </c>
      <c r="E4" s="44"/>
      <c r="F4" s="44"/>
      <c r="G4" s="45" t="s">
        <v>5</v>
      </c>
      <c r="H4" s="45" t="s">
        <v>6</v>
      </c>
      <c r="I4" s="45"/>
      <c r="J4" s="45"/>
      <c r="K4" s="45" t="s">
        <v>7</v>
      </c>
      <c r="L4" s="45"/>
      <c r="M4" s="45"/>
      <c r="N4" s="45"/>
      <c r="O4" s="54" t="s">
        <v>8</v>
      </c>
    </row>
    <row r="5" spans="1:15" ht="16.95" customHeight="1">
      <c r="A5" s="45"/>
      <c r="B5" s="45"/>
      <c r="C5" s="45"/>
      <c r="D5" s="2" t="s">
        <v>9</v>
      </c>
      <c r="E5" s="3" t="s">
        <v>10</v>
      </c>
      <c r="F5" s="3" t="s">
        <v>11</v>
      </c>
      <c r="G5" s="45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54"/>
    </row>
    <row r="6" spans="1:15" ht="16.95" customHeight="1">
      <c r="A6" s="2" t="s">
        <v>43</v>
      </c>
      <c r="B6" s="5" t="s">
        <v>44</v>
      </c>
      <c r="C6" s="2">
        <v>100</v>
      </c>
      <c r="D6" s="4">
        <v>14.16</v>
      </c>
      <c r="E6" s="4">
        <v>10.8</v>
      </c>
      <c r="F6" s="4">
        <v>3.89</v>
      </c>
      <c r="G6" s="6">
        <f>(D6+F6)*4+(E6*9)</f>
        <v>169.4</v>
      </c>
      <c r="H6" s="4">
        <v>0.24</v>
      </c>
      <c r="I6" s="4">
        <v>26.12</v>
      </c>
      <c r="J6" s="4">
        <v>6.12</v>
      </c>
      <c r="K6" s="4">
        <v>91.66</v>
      </c>
      <c r="L6" s="4">
        <v>251.14</v>
      </c>
      <c r="M6" s="4">
        <v>18.100000000000001</v>
      </c>
      <c r="N6" s="4">
        <v>5.35</v>
      </c>
      <c r="O6" s="4"/>
    </row>
    <row r="7" spans="1:15" ht="16.95" customHeight="1">
      <c r="A7" s="2" t="s">
        <v>40</v>
      </c>
      <c r="B7" s="5" t="s">
        <v>41</v>
      </c>
      <c r="C7" s="2">
        <v>180</v>
      </c>
      <c r="D7" s="11">
        <v>4.43</v>
      </c>
      <c r="E7" s="11">
        <v>5.81</v>
      </c>
      <c r="F7" s="11">
        <v>45.02</v>
      </c>
      <c r="G7" s="11">
        <v>250.11</v>
      </c>
      <c r="H7" s="11">
        <v>0.04</v>
      </c>
      <c r="I7" s="11">
        <v>0</v>
      </c>
      <c r="J7" s="11">
        <v>0.04</v>
      </c>
      <c r="K7" s="11">
        <v>5.8</v>
      </c>
      <c r="L7" s="11">
        <v>95.69</v>
      </c>
      <c r="M7" s="11">
        <v>31.52</v>
      </c>
      <c r="N7" s="11">
        <v>0.63</v>
      </c>
      <c r="O7" s="4"/>
    </row>
    <row r="8" spans="1:15" ht="16.95" customHeight="1">
      <c r="A8" s="2" t="s">
        <v>37</v>
      </c>
      <c r="B8" s="5" t="s">
        <v>38</v>
      </c>
      <c r="C8" s="2">
        <v>222</v>
      </c>
      <c r="D8" s="4">
        <v>0.26</v>
      </c>
      <c r="E8" s="4">
        <v>0.05</v>
      </c>
      <c r="F8" s="4">
        <v>15.22</v>
      </c>
      <c r="G8" s="6">
        <f>(D8+F8)*4+(E8*9)</f>
        <v>62.370000000000005</v>
      </c>
      <c r="H8" s="4">
        <v>0</v>
      </c>
      <c r="I8" s="4">
        <v>2.9</v>
      </c>
      <c r="J8" s="4">
        <v>0</v>
      </c>
      <c r="K8" s="4">
        <v>8.0500000000000007</v>
      </c>
      <c r="L8" s="4">
        <v>9.7799999999999994</v>
      </c>
      <c r="M8" s="4">
        <v>5.24</v>
      </c>
      <c r="N8" s="4">
        <v>0.9</v>
      </c>
      <c r="O8" s="7"/>
    </row>
    <row r="9" spans="1:15" ht="16.95" customHeight="1">
      <c r="A9" s="2"/>
      <c r="B9" s="5" t="s">
        <v>25</v>
      </c>
      <c r="C9" s="2">
        <v>50</v>
      </c>
      <c r="D9" s="12">
        <v>4</v>
      </c>
      <c r="E9" s="12">
        <v>0.7</v>
      </c>
      <c r="F9" s="12">
        <v>29.7</v>
      </c>
      <c r="G9" s="12">
        <v>140.6</v>
      </c>
      <c r="H9" s="12">
        <v>0.2</v>
      </c>
      <c r="I9" s="12">
        <v>0.2</v>
      </c>
      <c r="J9" s="12">
        <v>0</v>
      </c>
      <c r="K9" s="12">
        <v>0</v>
      </c>
      <c r="L9" s="12">
        <v>0</v>
      </c>
      <c r="M9" s="12">
        <v>0.2</v>
      </c>
      <c r="N9" s="12">
        <v>0.2</v>
      </c>
      <c r="O9" s="2"/>
    </row>
    <row r="10" spans="1:15" ht="16.95" customHeight="1">
      <c r="A10" s="8"/>
      <c r="B10" s="18" t="s">
        <v>21</v>
      </c>
      <c r="C10" s="9">
        <f t="shared" ref="C10:N10" si="0">SUM(C6:C9)</f>
        <v>552</v>
      </c>
      <c r="D10" s="9">
        <f t="shared" si="0"/>
        <v>22.85</v>
      </c>
      <c r="E10" s="9">
        <f t="shared" si="0"/>
        <v>17.36</v>
      </c>
      <c r="F10" s="9">
        <f t="shared" si="0"/>
        <v>93.830000000000013</v>
      </c>
      <c r="G10" s="9">
        <f t="shared" si="0"/>
        <v>622.48</v>
      </c>
      <c r="H10" s="9">
        <f t="shared" si="0"/>
        <v>0.48</v>
      </c>
      <c r="I10" s="9">
        <f t="shared" si="0"/>
        <v>29.22</v>
      </c>
      <c r="J10" s="9">
        <f t="shared" si="0"/>
        <v>6.16</v>
      </c>
      <c r="K10" s="9">
        <f t="shared" si="0"/>
        <v>105.50999999999999</v>
      </c>
      <c r="L10" s="9">
        <f t="shared" si="0"/>
        <v>356.60999999999996</v>
      </c>
      <c r="M10" s="9">
        <f t="shared" si="0"/>
        <v>55.060000000000009</v>
      </c>
      <c r="N10" s="9">
        <f t="shared" si="0"/>
        <v>7.08</v>
      </c>
      <c r="O10" s="9">
        <f>153.92-O22</f>
        <v>40.869999999999976</v>
      </c>
    </row>
    <row r="11" spans="1:15" ht="16.95" customHeight="1">
      <c r="A11" s="22"/>
      <c r="B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16.95" customHeight="1">
      <c r="A12" s="49" t="s">
        <v>36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5" ht="16.95" customHeight="1">
      <c r="A13" s="45" t="s">
        <v>1</v>
      </c>
      <c r="B13" s="45" t="s">
        <v>2</v>
      </c>
      <c r="C13" s="45" t="s">
        <v>3</v>
      </c>
      <c r="D13" s="44" t="s">
        <v>4</v>
      </c>
      <c r="E13" s="44"/>
      <c r="F13" s="44"/>
      <c r="G13" s="45" t="s">
        <v>5</v>
      </c>
      <c r="H13" s="45" t="s">
        <v>6</v>
      </c>
      <c r="I13" s="45"/>
      <c r="J13" s="45"/>
      <c r="K13" s="45" t="s">
        <v>7</v>
      </c>
      <c r="L13" s="45"/>
      <c r="M13" s="45"/>
      <c r="N13" s="45"/>
      <c r="O13" s="54" t="s">
        <v>8</v>
      </c>
    </row>
    <row r="14" spans="1:15" ht="16.95" customHeight="1">
      <c r="A14" s="45"/>
      <c r="B14" s="45"/>
      <c r="C14" s="45"/>
      <c r="D14" s="2" t="s">
        <v>9</v>
      </c>
      <c r="E14" s="3" t="s">
        <v>10</v>
      </c>
      <c r="F14" s="3" t="s">
        <v>11</v>
      </c>
      <c r="G14" s="45"/>
      <c r="H14" s="3" t="s">
        <v>12</v>
      </c>
      <c r="I14" s="3" t="s">
        <v>13</v>
      </c>
      <c r="J14" s="3" t="s">
        <v>14</v>
      </c>
      <c r="K14" s="3" t="s">
        <v>15</v>
      </c>
      <c r="L14" s="3" t="s">
        <v>16</v>
      </c>
      <c r="M14" s="3" t="s">
        <v>17</v>
      </c>
      <c r="N14" s="3" t="s">
        <v>18</v>
      </c>
      <c r="O14" s="54"/>
    </row>
    <row r="15" spans="1:15" ht="16.95" customHeight="1">
      <c r="A15" s="14" t="s">
        <v>42</v>
      </c>
      <c r="B15" s="15" t="s">
        <v>45</v>
      </c>
      <c r="C15" s="16">
        <v>260</v>
      </c>
      <c r="D15" s="4">
        <v>2.2999999999999998</v>
      </c>
      <c r="E15" s="4">
        <v>7.77</v>
      </c>
      <c r="F15" s="4">
        <v>13.33</v>
      </c>
      <c r="G15" s="4">
        <v>132.44999999999999</v>
      </c>
      <c r="H15" s="4">
        <v>7.0000000000000007E-2</v>
      </c>
      <c r="I15" s="4">
        <v>20.76</v>
      </c>
      <c r="J15" s="4">
        <v>183.03</v>
      </c>
      <c r="K15" s="4">
        <v>126.89</v>
      </c>
      <c r="L15" s="4">
        <v>115.5</v>
      </c>
      <c r="M15" s="4">
        <v>30.33</v>
      </c>
      <c r="N15" s="4">
        <v>1.5</v>
      </c>
      <c r="O15" s="7">
        <v>17.12</v>
      </c>
    </row>
    <row r="16" spans="1:15" ht="16.95" customHeight="1">
      <c r="A16" s="31" t="s">
        <v>33</v>
      </c>
      <c r="B16" s="28" t="s">
        <v>34</v>
      </c>
      <c r="C16" s="3">
        <v>90</v>
      </c>
      <c r="D16" s="11">
        <v>14.13</v>
      </c>
      <c r="E16" s="11">
        <v>11.72</v>
      </c>
      <c r="F16" s="11">
        <v>14.2</v>
      </c>
      <c r="G16" s="11">
        <v>218.79</v>
      </c>
      <c r="H16" s="11">
        <v>7.0000000000000007E-2</v>
      </c>
      <c r="I16" s="11">
        <v>0</v>
      </c>
      <c r="J16" s="11">
        <v>0.02</v>
      </c>
      <c r="K16" s="11">
        <v>16.309999999999999</v>
      </c>
      <c r="L16" s="11">
        <v>134.51</v>
      </c>
      <c r="M16" s="11">
        <v>27.11</v>
      </c>
      <c r="N16" s="11">
        <v>1.39</v>
      </c>
      <c r="O16" s="30">
        <v>67.680000000000007</v>
      </c>
    </row>
    <row r="17" spans="1:15" ht="16.95" customHeight="1">
      <c r="A17" s="31" t="s">
        <v>28</v>
      </c>
      <c r="B17" s="28" t="s">
        <v>29</v>
      </c>
      <c r="C17" s="32">
        <v>180</v>
      </c>
      <c r="D17" s="11">
        <v>6.57</v>
      </c>
      <c r="E17" s="11">
        <v>5.98</v>
      </c>
      <c r="F17" s="11">
        <v>41.85</v>
      </c>
      <c r="G17" s="11">
        <v>247.6</v>
      </c>
      <c r="H17" s="11">
        <v>0.14000000000000001</v>
      </c>
      <c r="I17" s="11">
        <v>0</v>
      </c>
      <c r="J17" s="11">
        <v>0.04</v>
      </c>
      <c r="K17" s="11">
        <v>49.14</v>
      </c>
      <c r="L17" s="11">
        <v>72.069999999999993</v>
      </c>
      <c r="M17" s="11">
        <v>29.5</v>
      </c>
      <c r="N17" s="11">
        <v>1.19</v>
      </c>
      <c r="O17" s="7">
        <v>15.14</v>
      </c>
    </row>
    <row r="18" spans="1:15" ht="16.95" customHeight="1">
      <c r="A18" s="17" t="s">
        <v>30</v>
      </c>
      <c r="B18" s="28" t="s">
        <v>31</v>
      </c>
      <c r="C18" s="32">
        <v>20</v>
      </c>
      <c r="D18" s="11">
        <v>0.16</v>
      </c>
      <c r="E18" s="11">
        <v>0.34</v>
      </c>
      <c r="F18" s="11">
        <v>1.24</v>
      </c>
      <c r="G18" s="11">
        <v>8.73</v>
      </c>
      <c r="H18" s="11">
        <v>0</v>
      </c>
      <c r="I18" s="11">
        <v>0.39</v>
      </c>
      <c r="J18" s="11">
        <v>0</v>
      </c>
      <c r="K18" s="11">
        <v>1.36</v>
      </c>
      <c r="L18" s="11">
        <v>2.75</v>
      </c>
      <c r="M18" s="11">
        <v>1.4</v>
      </c>
      <c r="N18" s="11">
        <v>0.05</v>
      </c>
      <c r="O18" s="7">
        <v>0.88</v>
      </c>
    </row>
    <row r="19" spans="1:15" ht="16.95" customHeight="1">
      <c r="A19" s="2" t="s">
        <v>19</v>
      </c>
      <c r="B19" s="5" t="s">
        <v>20</v>
      </c>
      <c r="C19" s="2">
        <v>200</v>
      </c>
      <c r="D19" s="4">
        <v>0.2</v>
      </c>
      <c r="E19" s="4">
        <v>0.05</v>
      </c>
      <c r="F19" s="4">
        <v>15.01</v>
      </c>
      <c r="G19" s="6">
        <f>(D19+F19)*4+(E19*9)</f>
        <v>61.29</v>
      </c>
      <c r="H19" s="4">
        <v>0</v>
      </c>
      <c r="I19" s="4">
        <v>0.1</v>
      </c>
      <c r="J19" s="4">
        <v>0</v>
      </c>
      <c r="K19" s="4">
        <v>5.25</v>
      </c>
      <c r="L19" s="4">
        <v>8.24</v>
      </c>
      <c r="M19" s="4">
        <v>4.4000000000000004</v>
      </c>
      <c r="N19" s="4">
        <v>0.86</v>
      </c>
      <c r="O19" s="19">
        <v>3.34</v>
      </c>
    </row>
    <row r="20" spans="1:15" ht="16.95" customHeight="1">
      <c r="A20" s="2"/>
      <c r="B20" s="5" t="s">
        <v>27</v>
      </c>
      <c r="C20" s="2">
        <v>40</v>
      </c>
      <c r="D20" s="4">
        <v>1.2</v>
      </c>
      <c r="E20" s="12">
        <v>0.3</v>
      </c>
      <c r="F20" s="12">
        <v>19.7</v>
      </c>
      <c r="G20" s="12">
        <v>85.9</v>
      </c>
      <c r="H20" s="12">
        <v>0.1</v>
      </c>
      <c r="I20" s="4">
        <v>0</v>
      </c>
      <c r="J20" s="4">
        <v>0</v>
      </c>
      <c r="K20" s="4">
        <v>8</v>
      </c>
      <c r="L20" s="4">
        <v>26</v>
      </c>
      <c r="M20" s="4">
        <v>5.6</v>
      </c>
      <c r="N20" s="12">
        <v>0.5</v>
      </c>
      <c r="O20" s="2">
        <v>3.89</v>
      </c>
    </row>
    <row r="21" spans="1:15" ht="16.95" customHeight="1">
      <c r="A21" s="2"/>
      <c r="B21" s="5" t="s">
        <v>39</v>
      </c>
      <c r="C21" s="2">
        <v>15</v>
      </c>
      <c r="D21" s="2">
        <v>1.5</v>
      </c>
      <c r="E21" s="2">
        <v>0.1</v>
      </c>
      <c r="F21" s="2">
        <v>23</v>
      </c>
      <c r="G21" s="3">
        <f>(D21+F21)*4+(E21*9)</f>
        <v>98.9</v>
      </c>
      <c r="H21" s="2">
        <v>0.04</v>
      </c>
      <c r="I21" s="2">
        <v>10</v>
      </c>
      <c r="J21" s="2">
        <v>0.02</v>
      </c>
      <c r="K21" s="2">
        <v>8</v>
      </c>
      <c r="L21" s="2">
        <v>28</v>
      </c>
      <c r="M21" s="2">
        <v>42</v>
      </c>
      <c r="N21" s="2">
        <v>0.6</v>
      </c>
      <c r="O21" s="7">
        <v>5</v>
      </c>
    </row>
    <row r="22" spans="1:15" ht="16.95" customHeight="1">
      <c r="A22" s="24"/>
      <c r="B22" s="34" t="s">
        <v>21</v>
      </c>
      <c r="C22" s="26">
        <f t="shared" ref="C22:O22" si="1">SUM(C15:C21)</f>
        <v>805</v>
      </c>
      <c r="D22" s="26">
        <f t="shared" si="1"/>
        <v>26.06</v>
      </c>
      <c r="E22" s="26">
        <f t="shared" si="1"/>
        <v>26.260000000000005</v>
      </c>
      <c r="F22" s="26">
        <f t="shared" si="1"/>
        <v>128.32999999999998</v>
      </c>
      <c r="G22" s="26">
        <f t="shared" si="1"/>
        <v>853.66</v>
      </c>
      <c r="H22" s="26">
        <f t="shared" si="1"/>
        <v>0.42</v>
      </c>
      <c r="I22" s="26">
        <f t="shared" si="1"/>
        <v>31.250000000000004</v>
      </c>
      <c r="J22" s="26">
        <f t="shared" si="1"/>
        <v>183.11</v>
      </c>
      <c r="K22" s="26">
        <f t="shared" si="1"/>
        <v>214.95</v>
      </c>
      <c r="L22" s="26">
        <f t="shared" si="1"/>
        <v>387.07</v>
      </c>
      <c r="M22" s="26">
        <f t="shared" si="1"/>
        <v>140.34</v>
      </c>
      <c r="N22" s="26">
        <f t="shared" si="1"/>
        <v>6.09</v>
      </c>
      <c r="O22" s="26">
        <f t="shared" si="1"/>
        <v>113.05000000000001</v>
      </c>
    </row>
    <row r="23" spans="1:15" ht="16.95" customHeight="1">
      <c r="A23" s="22"/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6.95" customHeight="1">
      <c r="A24" s="10"/>
      <c r="B24" s="18" t="s">
        <v>24</v>
      </c>
      <c r="C24" s="9">
        <f t="shared" ref="C24:O24" si="2">C10+C22</f>
        <v>1357</v>
      </c>
      <c r="D24" s="9">
        <f t="shared" si="2"/>
        <v>48.91</v>
      </c>
      <c r="E24" s="9">
        <f t="shared" si="2"/>
        <v>43.620000000000005</v>
      </c>
      <c r="F24" s="9">
        <f t="shared" si="2"/>
        <v>222.16</v>
      </c>
      <c r="G24" s="9">
        <f t="shared" si="2"/>
        <v>1476.1399999999999</v>
      </c>
      <c r="H24" s="9">
        <f t="shared" si="2"/>
        <v>0.89999999999999991</v>
      </c>
      <c r="I24" s="9">
        <f t="shared" si="2"/>
        <v>60.47</v>
      </c>
      <c r="J24" s="9">
        <f t="shared" si="2"/>
        <v>189.27</v>
      </c>
      <c r="K24" s="9">
        <f t="shared" si="2"/>
        <v>320.45999999999998</v>
      </c>
      <c r="L24" s="9">
        <f t="shared" si="2"/>
        <v>743.68</v>
      </c>
      <c r="M24" s="9">
        <f t="shared" si="2"/>
        <v>195.4</v>
      </c>
      <c r="N24" s="9">
        <f t="shared" si="2"/>
        <v>13.17</v>
      </c>
      <c r="O24" s="9">
        <f t="shared" si="2"/>
        <v>153.91999999999999</v>
      </c>
    </row>
    <row r="25" spans="1:15" ht="16.95" customHeight="1">
      <c r="A25" s="10"/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mergeCells count="19">
    <mergeCell ref="O4:O5"/>
    <mergeCell ref="O13:O14"/>
    <mergeCell ref="C4:C5"/>
    <mergeCell ref="C13:C14"/>
    <mergeCell ref="A4:A5"/>
    <mergeCell ref="A13:A14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="60" zoomScaleNormal="60" workbookViewId="0">
      <selection activeCell="B24" sqref="B24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13"/>
      <c r="B1" s="13"/>
      <c r="C1" s="13"/>
      <c r="D1" s="20"/>
      <c r="E1" s="20"/>
      <c r="F1" s="20"/>
      <c r="G1" s="20"/>
      <c r="H1" s="20"/>
      <c r="I1" s="20"/>
      <c r="J1" s="27"/>
      <c r="K1" s="20"/>
      <c r="L1" s="20"/>
      <c r="M1" s="20"/>
      <c r="N1" s="20"/>
    </row>
    <row r="2" spans="1:15" ht="17.399999999999999" customHeight="1">
      <c r="A2" s="39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7.399999999999999" customHeight="1">
      <c r="A3" s="39" t="s">
        <v>36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7.399999999999999" customHeight="1">
      <c r="A4" s="45" t="s">
        <v>1</v>
      </c>
      <c r="B4" s="45" t="s">
        <v>2</v>
      </c>
      <c r="C4" s="45" t="s">
        <v>3</v>
      </c>
      <c r="D4" s="44" t="s">
        <v>4</v>
      </c>
      <c r="E4" s="44"/>
      <c r="F4" s="44"/>
      <c r="G4" s="45" t="s">
        <v>5</v>
      </c>
      <c r="H4" s="45" t="s">
        <v>6</v>
      </c>
      <c r="I4" s="45"/>
      <c r="J4" s="45"/>
      <c r="K4" s="45" t="s">
        <v>7</v>
      </c>
      <c r="L4" s="45"/>
      <c r="M4" s="45"/>
      <c r="N4" s="45"/>
      <c r="O4" s="54" t="s">
        <v>8</v>
      </c>
    </row>
    <row r="5" spans="1:15" ht="17.399999999999999" customHeight="1">
      <c r="A5" s="45"/>
      <c r="B5" s="45"/>
      <c r="C5" s="45"/>
      <c r="D5" s="2" t="s">
        <v>9</v>
      </c>
      <c r="E5" s="3" t="s">
        <v>10</v>
      </c>
      <c r="F5" s="3" t="s">
        <v>11</v>
      </c>
      <c r="G5" s="45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54"/>
    </row>
    <row r="6" spans="1:15" ht="17.399999999999999" customHeight="1">
      <c r="A6" s="14" t="s">
        <v>42</v>
      </c>
      <c r="B6" s="15" t="s">
        <v>45</v>
      </c>
      <c r="C6" s="16">
        <v>260</v>
      </c>
      <c r="D6" s="4">
        <v>2.2999999999999998</v>
      </c>
      <c r="E6" s="4">
        <v>7.77</v>
      </c>
      <c r="F6" s="4">
        <v>13.33</v>
      </c>
      <c r="G6" s="4">
        <v>132.44999999999999</v>
      </c>
      <c r="H6" s="4">
        <v>7.0000000000000007E-2</v>
      </c>
      <c r="I6" s="4">
        <v>20.76</v>
      </c>
      <c r="J6" s="4">
        <v>183.03</v>
      </c>
      <c r="K6" s="4">
        <v>126.89</v>
      </c>
      <c r="L6" s="4">
        <v>115.5</v>
      </c>
      <c r="M6" s="4">
        <v>30.33</v>
      </c>
      <c r="N6" s="4">
        <v>1.5</v>
      </c>
      <c r="O6" s="7">
        <v>17.12</v>
      </c>
    </row>
    <row r="7" spans="1:15" ht="17.399999999999999" customHeight="1">
      <c r="A7" s="31" t="s">
        <v>33</v>
      </c>
      <c r="B7" s="28" t="s">
        <v>34</v>
      </c>
      <c r="C7" s="3">
        <v>90</v>
      </c>
      <c r="D7" s="11">
        <v>14.13</v>
      </c>
      <c r="E7" s="11">
        <v>11.72</v>
      </c>
      <c r="F7" s="11">
        <v>14.2</v>
      </c>
      <c r="G7" s="11">
        <v>218.79</v>
      </c>
      <c r="H7" s="11">
        <v>7.0000000000000007E-2</v>
      </c>
      <c r="I7" s="11">
        <v>0</v>
      </c>
      <c r="J7" s="11">
        <v>0.02</v>
      </c>
      <c r="K7" s="11">
        <v>16.309999999999999</v>
      </c>
      <c r="L7" s="11">
        <v>134.51</v>
      </c>
      <c r="M7" s="11">
        <v>27.11</v>
      </c>
      <c r="N7" s="11">
        <v>1.39</v>
      </c>
      <c r="O7" s="30">
        <v>67.680000000000007</v>
      </c>
    </row>
    <row r="8" spans="1:15" ht="17.399999999999999" customHeight="1">
      <c r="A8" s="31" t="s">
        <v>28</v>
      </c>
      <c r="B8" s="28" t="s">
        <v>29</v>
      </c>
      <c r="C8" s="32">
        <v>180</v>
      </c>
      <c r="D8" s="11">
        <v>6.57</v>
      </c>
      <c r="E8" s="11">
        <v>5.98</v>
      </c>
      <c r="F8" s="11">
        <v>41.85</v>
      </c>
      <c r="G8" s="11">
        <v>247.6</v>
      </c>
      <c r="H8" s="11">
        <v>0.14000000000000001</v>
      </c>
      <c r="I8" s="11">
        <v>0</v>
      </c>
      <c r="J8" s="11">
        <v>0.04</v>
      </c>
      <c r="K8" s="11">
        <v>49.14</v>
      </c>
      <c r="L8" s="11">
        <v>72.069999999999993</v>
      </c>
      <c r="M8" s="11">
        <v>29.5</v>
      </c>
      <c r="N8" s="11">
        <v>1.19</v>
      </c>
      <c r="O8" s="7">
        <v>15.14</v>
      </c>
    </row>
    <row r="9" spans="1:15" ht="17.399999999999999" customHeight="1">
      <c r="A9" s="17" t="s">
        <v>30</v>
      </c>
      <c r="B9" s="28" t="s">
        <v>31</v>
      </c>
      <c r="C9" s="32">
        <v>20</v>
      </c>
      <c r="D9" s="11">
        <v>0.16</v>
      </c>
      <c r="E9" s="11">
        <v>0.34</v>
      </c>
      <c r="F9" s="11">
        <v>1.24</v>
      </c>
      <c r="G9" s="11">
        <v>8.73</v>
      </c>
      <c r="H9" s="11">
        <v>0</v>
      </c>
      <c r="I9" s="11">
        <v>0.39</v>
      </c>
      <c r="J9" s="11">
        <v>0</v>
      </c>
      <c r="K9" s="11">
        <v>1.36</v>
      </c>
      <c r="L9" s="11">
        <v>2.75</v>
      </c>
      <c r="M9" s="11">
        <v>1.4</v>
      </c>
      <c r="N9" s="11">
        <v>0.05</v>
      </c>
      <c r="O9" s="7">
        <v>0.88</v>
      </c>
    </row>
    <row r="10" spans="1:15" ht="17.399999999999999" customHeight="1">
      <c r="A10" s="2" t="s">
        <v>19</v>
      </c>
      <c r="B10" s="5" t="s">
        <v>20</v>
      </c>
      <c r="C10" s="2">
        <v>200</v>
      </c>
      <c r="D10" s="4">
        <v>0.2</v>
      </c>
      <c r="E10" s="4">
        <v>0.05</v>
      </c>
      <c r="F10" s="4">
        <v>15.01</v>
      </c>
      <c r="G10" s="6">
        <f>(D10+F10)*4+(E10*9)</f>
        <v>61.29</v>
      </c>
      <c r="H10" s="4">
        <v>0</v>
      </c>
      <c r="I10" s="4">
        <v>0.1</v>
      </c>
      <c r="J10" s="4">
        <v>0</v>
      </c>
      <c r="K10" s="4">
        <v>5.25</v>
      </c>
      <c r="L10" s="4">
        <v>8.24</v>
      </c>
      <c r="M10" s="4">
        <v>4.4000000000000004</v>
      </c>
      <c r="N10" s="4">
        <v>0.86</v>
      </c>
      <c r="O10" s="19">
        <v>3.34</v>
      </c>
    </row>
    <row r="11" spans="1:15" ht="17.399999999999999" customHeight="1">
      <c r="A11" s="2"/>
      <c r="B11" s="5" t="s">
        <v>27</v>
      </c>
      <c r="C11" s="2">
        <v>40</v>
      </c>
      <c r="D11" s="4">
        <v>1.2</v>
      </c>
      <c r="E11" s="12">
        <v>0.3</v>
      </c>
      <c r="F11" s="12">
        <v>19.7</v>
      </c>
      <c r="G11" s="12">
        <v>85.9</v>
      </c>
      <c r="H11" s="12">
        <v>0.1</v>
      </c>
      <c r="I11" s="4">
        <v>0</v>
      </c>
      <c r="J11" s="4">
        <v>0</v>
      </c>
      <c r="K11" s="4">
        <v>8</v>
      </c>
      <c r="L11" s="4">
        <v>26</v>
      </c>
      <c r="M11" s="4">
        <v>5.6</v>
      </c>
      <c r="N11" s="12">
        <v>0.5</v>
      </c>
      <c r="O11" s="2">
        <v>3.89</v>
      </c>
    </row>
    <row r="12" spans="1:15" ht="17.399999999999999" customHeight="1">
      <c r="A12" s="2"/>
      <c r="B12" s="5" t="s">
        <v>39</v>
      </c>
      <c r="C12" s="2">
        <v>15</v>
      </c>
      <c r="D12" s="2">
        <v>1.5</v>
      </c>
      <c r="E12" s="2">
        <v>0.1</v>
      </c>
      <c r="F12" s="2">
        <v>23</v>
      </c>
      <c r="G12" s="3">
        <f>(D12+F12)*4+(E12*9)</f>
        <v>98.9</v>
      </c>
      <c r="H12" s="2">
        <v>0.04</v>
      </c>
      <c r="I12" s="2">
        <v>10</v>
      </c>
      <c r="J12" s="2">
        <v>0.02</v>
      </c>
      <c r="K12" s="2">
        <v>8</v>
      </c>
      <c r="L12" s="2">
        <v>28</v>
      </c>
      <c r="M12" s="2">
        <v>42</v>
      </c>
      <c r="N12" s="2">
        <v>0.6</v>
      </c>
      <c r="O12" s="7">
        <v>14.85</v>
      </c>
    </row>
    <row r="13" spans="1:15" ht="17.399999999999999" customHeight="1">
      <c r="A13" s="8"/>
      <c r="B13" s="8" t="s">
        <v>21</v>
      </c>
      <c r="C13" s="9">
        <f t="shared" ref="C13:O13" si="0">SUM(C6:C12)</f>
        <v>805</v>
      </c>
      <c r="D13" s="9">
        <f t="shared" si="0"/>
        <v>26.06</v>
      </c>
      <c r="E13" s="9">
        <f t="shared" si="0"/>
        <v>26.260000000000005</v>
      </c>
      <c r="F13" s="9">
        <f t="shared" si="0"/>
        <v>128.32999999999998</v>
      </c>
      <c r="G13" s="9">
        <f t="shared" si="0"/>
        <v>853.66</v>
      </c>
      <c r="H13" s="9">
        <f t="shared" si="0"/>
        <v>0.42</v>
      </c>
      <c r="I13" s="9">
        <f t="shared" si="0"/>
        <v>31.250000000000004</v>
      </c>
      <c r="J13" s="9">
        <f t="shared" si="0"/>
        <v>183.11</v>
      </c>
      <c r="K13" s="9">
        <f t="shared" si="0"/>
        <v>214.95</v>
      </c>
      <c r="L13" s="9">
        <f t="shared" si="0"/>
        <v>387.07</v>
      </c>
      <c r="M13" s="9">
        <f t="shared" si="0"/>
        <v>140.34</v>
      </c>
      <c r="N13" s="9">
        <f t="shared" si="0"/>
        <v>6.09</v>
      </c>
      <c r="O13" s="9">
        <f t="shared" si="0"/>
        <v>122.9</v>
      </c>
    </row>
    <row r="14" spans="1:15" ht="17.399999999999999" customHeight="1">
      <c r="A14" s="2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3"/>
    </row>
  </sheetData>
  <mergeCells count="10">
    <mergeCell ref="O4:O5"/>
    <mergeCell ref="C4:C5"/>
    <mergeCell ref="A4:A5"/>
    <mergeCell ref="B4:B5"/>
    <mergeCell ref="A2:N2"/>
    <mergeCell ref="A3:N3"/>
    <mergeCell ref="D4:F4"/>
    <mergeCell ref="H4:J4"/>
    <mergeCell ref="K4:N4"/>
    <mergeCell ref="G4:G5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="60" zoomScaleNormal="60" workbookViewId="0">
      <selection activeCell="B38" sqref="B38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13"/>
      <c r="B1" s="13"/>
      <c r="C1" s="13"/>
      <c r="D1" s="20"/>
      <c r="E1" s="20"/>
      <c r="F1" s="20"/>
      <c r="G1" s="20"/>
      <c r="H1" s="20"/>
      <c r="I1" s="20"/>
      <c r="J1" s="27"/>
      <c r="K1" s="20"/>
      <c r="L1" s="20"/>
      <c r="M1" s="20"/>
      <c r="N1" s="20"/>
    </row>
    <row r="2" spans="1:14" ht="17.399999999999999" customHeight="1">
      <c r="A2" s="39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7.399999999999999" customHeight="1">
      <c r="A3" s="39" t="s">
        <v>35</v>
      </c>
      <c r="B3" s="60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7.399999999999999" customHeight="1">
      <c r="A4" s="45" t="s">
        <v>1</v>
      </c>
      <c r="B4" s="45" t="s">
        <v>2</v>
      </c>
      <c r="C4" s="45" t="s">
        <v>3</v>
      </c>
      <c r="D4" s="44" t="s">
        <v>4</v>
      </c>
      <c r="E4" s="44"/>
      <c r="F4" s="44"/>
      <c r="G4" s="45" t="s">
        <v>5</v>
      </c>
      <c r="H4" s="45" t="s">
        <v>6</v>
      </c>
      <c r="I4" s="45"/>
      <c r="J4" s="45"/>
      <c r="K4" s="45" t="s">
        <v>7</v>
      </c>
      <c r="L4" s="45"/>
      <c r="M4" s="45"/>
      <c r="N4" s="45"/>
    </row>
    <row r="5" spans="1:14" ht="17.399999999999999" customHeight="1">
      <c r="A5" s="45"/>
      <c r="B5" s="45"/>
      <c r="C5" s="45"/>
      <c r="D5" s="2" t="s">
        <v>9</v>
      </c>
      <c r="E5" s="3" t="s">
        <v>10</v>
      </c>
      <c r="F5" s="3" t="s">
        <v>11</v>
      </c>
      <c r="G5" s="45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</row>
    <row r="6" spans="1:14" ht="17.399999999999999" customHeight="1">
      <c r="A6" s="2" t="s">
        <v>49</v>
      </c>
      <c r="B6" s="5" t="s">
        <v>50</v>
      </c>
      <c r="C6" s="2">
        <v>90</v>
      </c>
      <c r="D6" s="4">
        <v>16.5</v>
      </c>
      <c r="E6" s="4">
        <v>14.1</v>
      </c>
      <c r="F6" s="4">
        <v>3.2</v>
      </c>
      <c r="G6" s="4">
        <v>205</v>
      </c>
      <c r="H6" s="4">
        <v>0.1</v>
      </c>
      <c r="I6" s="4">
        <v>2.2999999999999998</v>
      </c>
      <c r="J6" s="4">
        <v>0</v>
      </c>
      <c r="K6" s="4">
        <v>19.2</v>
      </c>
      <c r="L6" s="4">
        <v>185.5</v>
      </c>
      <c r="M6" s="4">
        <v>25.3</v>
      </c>
      <c r="N6" s="4">
        <v>1.1000000000000001</v>
      </c>
    </row>
    <row r="7" spans="1:14" ht="17.399999999999999" customHeight="1">
      <c r="A7" s="2" t="s">
        <v>26</v>
      </c>
      <c r="B7" s="5" t="s">
        <v>48</v>
      </c>
      <c r="C7" s="2">
        <v>150</v>
      </c>
      <c r="D7" s="2">
        <v>8.75</v>
      </c>
      <c r="E7" s="2">
        <v>6.62</v>
      </c>
      <c r="F7" s="2">
        <v>43.06</v>
      </c>
      <c r="G7" s="3">
        <f t="shared" ref="G7:G9" si="0">(D7+F7)*4+(E7*9)</f>
        <v>266.82</v>
      </c>
      <c r="H7" s="2">
        <v>0.28999999999999998</v>
      </c>
      <c r="I7" s="2">
        <v>0</v>
      </c>
      <c r="J7" s="2">
        <v>0.03</v>
      </c>
      <c r="K7" s="2">
        <v>17.239999999999998</v>
      </c>
      <c r="L7" s="2">
        <v>207.47</v>
      </c>
      <c r="M7" s="2">
        <v>138.75</v>
      </c>
      <c r="N7" s="2">
        <v>4.67</v>
      </c>
    </row>
    <row r="8" spans="1:14" ht="17.399999999999999" customHeight="1">
      <c r="A8" s="2" t="s">
        <v>51</v>
      </c>
      <c r="B8" s="5" t="s">
        <v>52</v>
      </c>
      <c r="C8" s="2">
        <v>50</v>
      </c>
      <c r="D8" s="11">
        <v>0.41</v>
      </c>
      <c r="E8" s="11">
        <v>0.86</v>
      </c>
      <c r="F8" s="11">
        <v>3.11</v>
      </c>
      <c r="G8" s="6">
        <f t="shared" si="0"/>
        <v>21.82</v>
      </c>
      <c r="H8" s="11">
        <v>0.01</v>
      </c>
      <c r="I8" s="11">
        <v>0.98</v>
      </c>
      <c r="J8" s="11">
        <v>0.01</v>
      </c>
      <c r="K8" s="11">
        <v>3.39</v>
      </c>
      <c r="L8" s="11">
        <v>6.87</v>
      </c>
      <c r="M8" s="11">
        <v>3.51</v>
      </c>
      <c r="N8" s="11">
        <v>0.13</v>
      </c>
    </row>
    <row r="9" spans="1:14" ht="17.399999999999999" customHeight="1">
      <c r="A9" s="2" t="s">
        <v>19</v>
      </c>
      <c r="B9" s="5" t="s">
        <v>46</v>
      </c>
      <c r="C9" s="2">
        <v>200</v>
      </c>
      <c r="D9" s="4">
        <v>0.2</v>
      </c>
      <c r="E9" s="4">
        <v>0.05</v>
      </c>
      <c r="F9" s="4">
        <v>15.01</v>
      </c>
      <c r="G9" s="6">
        <f t="shared" si="0"/>
        <v>61.29</v>
      </c>
      <c r="H9" s="4">
        <v>0</v>
      </c>
      <c r="I9" s="4">
        <v>0.1</v>
      </c>
      <c r="J9" s="4">
        <v>0</v>
      </c>
      <c r="K9" s="4">
        <v>5.25</v>
      </c>
      <c r="L9" s="4">
        <v>8.24</v>
      </c>
      <c r="M9" s="4">
        <v>4.4000000000000004</v>
      </c>
      <c r="N9" s="4">
        <v>0.86</v>
      </c>
    </row>
    <row r="10" spans="1:14" ht="17.399999999999999" customHeight="1">
      <c r="A10" s="2"/>
      <c r="B10" s="5" t="s">
        <v>47</v>
      </c>
      <c r="C10" s="2">
        <v>20</v>
      </c>
      <c r="D10" s="4">
        <v>1.6</v>
      </c>
      <c r="E10" s="4">
        <v>0.5</v>
      </c>
      <c r="F10" s="4">
        <v>9.3000000000000007</v>
      </c>
      <c r="G10" s="6">
        <v>48.4</v>
      </c>
      <c r="H10" s="4">
        <v>3.2000000000000001E-2</v>
      </c>
      <c r="I10" s="4">
        <v>0</v>
      </c>
      <c r="J10" s="4">
        <v>1.8</v>
      </c>
      <c r="K10" s="4">
        <v>6.8</v>
      </c>
      <c r="L10" s="4">
        <v>34.4</v>
      </c>
      <c r="M10" s="4">
        <v>12.6</v>
      </c>
      <c r="N10" s="4">
        <v>0.56000000000000005</v>
      </c>
    </row>
    <row r="11" spans="1:14" ht="17.399999999999999" customHeight="1">
      <c r="A11" s="8"/>
      <c r="B11" s="8" t="s">
        <v>21</v>
      </c>
      <c r="C11" s="9">
        <f t="shared" ref="C11:N11" si="1">SUM(C6:C10)</f>
        <v>510</v>
      </c>
      <c r="D11" s="9">
        <f t="shared" si="1"/>
        <v>27.46</v>
      </c>
      <c r="E11" s="9">
        <f t="shared" si="1"/>
        <v>22.13</v>
      </c>
      <c r="F11" s="9">
        <f t="shared" si="1"/>
        <v>73.680000000000007</v>
      </c>
      <c r="G11" s="9">
        <f t="shared" si="1"/>
        <v>603.32999999999993</v>
      </c>
      <c r="H11" s="9">
        <f t="shared" si="1"/>
        <v>0.43200000000000005</v>
      </c>
      <c r="I11" s="9">
        <f t="shared" si="1"/>
        <v>3.38</v>
      </c>
      <c r="J11" s="9">
        <f t="shared" si="1"/>
        <v>1.84</v>
      </c>
      <c r="K11" s="9">
        <f t="shared" si="1"/>
        <v>51.879999999999995</v>
      </c>
      <c r="L11" s="9">
        <f t="shared" si="1"/>
        <v>442.48</v>
      </c>
      <c r="M11" s="9">
        <f t="shared" si="1"/>
        <v>184.56</v>
      </c>
      <c r="N11" s="9">
        <f t="shared" si="1"/>
        <v>7.32</v>
      </c>
    </row>
    <row r="12" spans="1:14" ht="17.399999999999999" customHeight="1">
      <c r="A12" s="2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9">
    <mergeCell ref="C4:C5"/>
    <mergeCell ref="A4:A5"/>
    <mergeCell ref="A2:N2"/>
    <mergeCell ref="A3:N3"/>
    <mergeCell ref="D4:F4"/>
    <mergeCell ref="H4:J4"/>
    <mergeCell ref="K4:N4"/>
    <mergeCell ref="B4:B5"/>
    <mergeCell ref="G4:G5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>
      <selection activeCell="E23" sqref="E23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13"/>
      <c r="B1" s="13"/>
      <c r="C1" s="13"/>
      <c r="D1" s="20"/>
      <c r="E1" s="20"/>
      <c r="F1" s="20"/>
      <c r="G1" s="20"/>
      <c r="H1" s="20"/>
      <c r="I1" s="20"/>
      <c r="J1" s="27"/>
      <c r="K1" s="20"/>
      <c r="L1" s="20"/>
      <c r="M1" s="20"/>
      <c r="N1" s="20"/>
    </row>
    <row r="2" spans="1:14" ht="18" customHeight="1">
      <c r="A2" s="39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" customHeight="1">
      <c r="A3" s="39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8" customHeight="1">
      <c r="A4" s="45" t="s">
        <v>1</v>
      </c>
      <c r="B4" s="45" t="s">
        <v>2</v>
      </c>
      <c r="C4" s="45" t="s">
        <v>3</v>
      </c>
      <c r="D4" s="44" t="s">
        <v>4</v>
      </c>
      <c r="E4" s="44"/>
      <c r="F4" s="44"/>
      <c r="G4" s="45" t="s">
        <v>5</v>
      </c>
      <c r="H4" s="45" t="s">
        <v>6</v>
      </c>
      <c r="I4" s="45"/>
      <c r="J4" s="45"/>
      <c r="K4" s="45" t="s">
        <v>7</v>
      </c>
      <c r="L4" s="45"/>
      <c r="M4" s="45"/>
      <c r="N4" s="45"/>
    </row>
    <row r="5" spans="1:14" ht="18" customHeight="1">
      <c r="A5" s="45"/>
      <c r="B5" s="45"/>
      <c r="C5" s="45"/>
      <c r="D5" s="2" t="s">
        <v>9</v>
      </c>
      <c r="E5" s="3" t="s">
        <v>10</v>
      </c>
      <c r="F5" s="3" t="s">
        <v>11</v>
      </c>
      <c r="G5" s="45"/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</row>
    <row r="6" spans="1:14" ht="18" customHeight="1">
      <c r="A6" s="2" t="s">
        <v>56</v>
      </c>
      <c r="B6" s="5" t="s">
        <v>57</v>
      </c>
      <c r="C6" s="2">
        <v>90</v>
      </c>
      <c r="D6" s="4">
        <v>13.8</v>
      </c>
      <c r="E6" s="4">
        <v>13.8</v>
      </c>
      <c r="F6" s="4">
        <v>7.8</v>
      </c>
      <c r="G6" s="4">
        <v>211</v>
      </c>
      <c r="H6" s="4">
        <v>0.1</v>
      </c>
      <c r="I6" s="4">
        <v>0.5</v>
      </c>
      <c r="J6" s="4">
        <v>0.02</v>
      </c>
      <c r="K6" s="4">
        <v>16</v>
      </c>
      <c r="L6" s="4">
        <v>172.6</v>
      </c>
      <c r="M6" s="4">
        <v>29</v>
      </c>
      <c r="N6" s="4">
        <v>1.7</v>
      </c>
    </row>
    <row r="7" spans="1:14" ht="18" customHeight="1">
      <c r="A7" s="14" t="s">
        <v>58</v>
      </c>
      <c r="B7" s="21" t="s">
        <v>59</v>
      </c>
      <c r="C7" s="3">
        <v>180</v>
      </c>
      <c r="D7" s="11">
        <v>4.0199999999999996</v>
      </c>
      <c r="E7" s="11">
        <v>4.91</v>
      </c>
      <c r="F7" s="11">
        <v>38.659999999999997</v>
      </c>
      <c r="G7" s="11">
        <v>214.91</v>
      </c>
      <c r="H7" s="11">
        <v>0.05</v>
      </c>
      <c r="I7" s="11">
        <v>7.5</v>
      </c>
      <c r="J7" s="11">
        <v>0.03</v>
      </c>
      <c r="K7" s="11">
        <v>9.0299999999999994</v>
      </c>
      <c r="L7" s="11">
        <v>87.54</v>
      </c>
      <c r="M7" s="11">
        <v>32.270000000000003</v>
      </c>
      <c r="N7" s="11">
        <v>0.8</v>
      </c>
    </row>
    <row r="8" spans="1:14" ht="18" customHeight="1">
      <c r="A8" s="2" t="s">
        <v>54</v>
      </c>
      <c r="B8" s="5" t="s">
        <v>55</v>
      </c>
      <c r="C8" s="2">
        <v>200</v>
      </c>
      <c r="D8" s="4">
        <v>0.19</v>
      </c>
      <c r="E8" s="4">
        <v>0.04</v>
      </c>
      <c r="F8" s="4">
        <v>0.04</v>
      </c>
      <c r="G8" s="6">
        <v>1.3</v>
      </c>
      <c r="H8" s="4">
        <v>0</v>
      </c>
      <c r="I8" s="4">
        <v>0</v>
      </c>
      <c r="J8" s="4">
        <v>0</v>
      </c>
      <c r="K8" s="4">
        <v>0</v>
      </c>
      <c r="L8" s="4">
        <v>0.01</v>
      </c>
      <c r="M8" s="4">
        <v>0</v>
      </c>
      <c r="N8" s="4">
        <v>0.01</v>
      </c>
    </row>
    <row r="9" spans="1:14" ht="18" customHeight="1">
      <c r="A9" s="2"/>
      <c r="B9" s="5" t="s">
        <v>27</v>
      </c>
      <c r="C9" s="2">
        <v>40</v>
      </c>
      <c r="D9" s="4">
        <v>1.2</v>
      </c>
      <c r="E9" s="12">
        <v>0.3</v>
      </c>
      <c r="F9" s="12">
        <v>19.7</v>
      </c>
      <c r="G9" s="12">
        <v>85.9</v>
      </c>
      <c r="H9" s="12">
        <v>0.1</v>
      </c>
      <c r="I9" s="4">
        <v>0</v>
      </c>
      <c r="J9" s="4">
        <v>0</v>
      </c>
      <c r="K9" s="4">
        <v>8</v>
      </c>
      <c r="L9" s="4">
        <v>26</v>
      </c>
      <c r="M9" s="4">
        <v>5.6</v>
      </c>
      <c r="N9" s="12">
        <v>0.5</v>
      </c>
    </row>
    <row r="10" spans="1:14" ht="18" customHeight="1">
      <c r="A10" s="8"/>
      <c r="B10" s="8" t="s">
        <v>21</v>
      </c>
      <c r="C10" s="9">
        <f t="shared" ref="C10:N10" si="0">SUM(C6:C9)</f>
        <v>510</v>
      </c>
      <c r="D10" s="9">
        <f t="shared" si="0"/>
        <v>19.21</v>
      </c>
      <c r="E10" s="9">
        <f t="shared" si="0"/>
        <v>19.05</v>
      </c>
      <c r="F10" s="9">
        <f t="shared" si="0"/>
        <v>66.199999999999989</v>
      </c>
      <c r="G10" s="9">
        <f t="shared" si="0"/>
        <v>513.11</v>
      </c>
      <c r="H10" s="9">
        <f t="shared" si="0"/>
        <v>0.25</v>
      </c>
      <c r="I10" s="9">
        <f t="shared" si="0"/>
        <v>8</v>
      </c>
      <c r="J10" s="9">
        <f t="shared" si="0"/>
        <v>0.05</v>
      </c>
      <c r="K10" s="9">
        <f t="shared" si="0"/>
        <v>33.03</v>
      </c>
      <c r="L10" s="9">
        <f t="shared" si="0"/>
        <v>286.14999999999998</v>
      </c>
      <c r="M10" s="9">
        <f t="shared" si="0"/>
        <v>66.87</v>
      </c>
      <c r="N10" s="9">
        <f t="shared" si="0"/>
        <v>3.01</v>
      </c>
    </row>
    <row r="11" spans="1:14" ht="18" customHeight="1">
      <c r="A11" s="2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8" customHeight="1">
      <c r="A12" s="49" t="s">
        <v>22</v>
      </c>
      <c r="B12" s="62"/>
      <c r="C12" s="62"/>
      <c r="D12" s="62"/>
      <c r="E12" s="62"/>
      <c r="F12" s="62"/>
      <c r="G12" s="62"/>
      <c r="H12" s="62"/>
      <c r="I12" s="62"/>
      <c r="J12" s="62"/>
      <c r="K12" s="61"/>
      <c r="L12" s="61"/>
      <c r="M12" s="61"/>
      <c r="N12" s="61"/>
    </row>
    <row r="13" spans="1:14" ht="18" customHeight="1">
      <c r="A13" s="47" t="s">
        <v>1</v>
      </c>
      <c r="B13" s="42" t="s">
        <v>2</v>
      </c>
      <c r="C13" s="42" t="s">
        <v>3</v>
      </c>
      <c r="D13" s="44" t="s">
        <v>4</v>
      </c>
      <c r="E13" s="44"/>
      <c r="F13" s="44"/>
      <c r="G13" s="45" t="s">
        <v>5</v>
      </c>
      <c r="H13" s="45" t="s">
        <v>6</v>
      </c>
      <c r="I13" s="45"/>
      <c r="J13" s="45"/>
      <c r="K13" s="45" t="s">
        <v>7</v>
      </c>
      <c r="L13" s="45"/>
      <c r="M13" s="45"/>
      <c r="N13" s="45"/>
    </row>
    <row r="14" spans="1:14" ht="18" customHeight="1">
      <c r="A14" s="48"/>
      <c r="B14" s="43"/>
      <c r="C14" s="43"/>
      <c r="D14" s="2" t="s">
        <v>9</v>
      </c>
      <c r="E14" s="3" t="s">
        <v>10</v>
      </c>
      <c r="F14" s="3" t="s">
        <v>11</v>
      </c>
      <c r="G14" s="45"/>
      <c r="H14" s="3" t="s">
        <v>12</v>
      </c>
      <c r="I14" s="3" t="s">
        <v>13</v>
      </c>
      <c r="J14" s="3" t="s">
        <v>14</v>
      </c>
      <c r="K14" s="3" t="s">
        <v>15</v>
      </c>
      <c r="L14" s="3" t="s">
        <v>16</v>
      </c>
      <c r="M14" s="3" t="s">
        <v>17</v>
      </c>
      <c r="N14" s="3" t="s">
        <v>18</v>
      </c>
    </row>
    <row r="15" spans="1:14" ht="18" customHeight="1">
      <c r="A15" s="23"/>
      <c r="B15" s="5" t="s">
        <v>23</v>
      </c>
      <c r="C15" s="2">
        <v>200</v>
      </c>
      <c r="D15" s="4">
        <v>5.9</v>
      </c>
      <c r="E15" s="4">
        <v>6.75</v>
      </c>
      <c r="F15" s="4">
        <v>9.91</v>
      </c>
      <c r="G15" s="6">
        <f>(D15+F15)*4+(E15*9)</f>
        <v>123.99000000000001</v>
      </c>
      <c r="H15" s="4">
        <v>0.08</v>
      </c>
      <c r="I15" s="4">
        <v>2.74</v>
      </c>
      <c r="J15" s="4">
        <v>0.04</v>
      </c>
      <c r="K15" s="4">
        <v>253.2</v>
      </c>
      <c r="L15" s="4">
        <v>189.9</v>
      </c>
      <c r="M15" s="4">
        <v>29.54</v>
      </c>
      <c r="N15" s="4">
        <v>0.12</v>
      </c>
    </row>
    <row r="16" spans="1:14" ht="18" customHeight="1">
      <c r="A16" s="24"/>
      <c r="B16" s="25" t="s">
        <v>21</v>
      </c>
      <c r="C16" s="26">
        <f t="shared" ref="C16:N16" si="1">SUM(C12:C15)</f>
        <v>200</v>
      </c>
      <c r="D16" s="26">
        <f t="shared" si="1"/>
        <v>5.9</v>
      </c>
      <c r="E16" s="26">
        <f t="shared" si="1"/>
        <v>6.75</v>
      </c>
      <c r="F16" s="26">
        <f t="shared" si="1"/>
        <v>9.91</v>
      </c>
      <c r="G16" s="26">
        <f t="shared" si="1"/>
        <v>123.99000000000001</v>
      </c>
      <c r="H16" s="26">
        <f t="shared" si="1"/>
        <v>0.08</v>
      </c>
      <c r="I16" s="26">
        <f t="shared" si="1"/>
        <v>2.74</v>
      </c>
      <c r="J16" s="26">
        <f t="shared" si="1"/>
        <v>0.04</v>
      </c>
      <c r="K16" s="26">
        <f t="shared" si="1"/>
        <v>253.2</v>
      </c>
      <c r="L16" s="26">
        <f t="shared" si="1"/>
        <v>189.9</v>
      </c>
      <c r="M16" s="26">
        <f t="shared" si="1"/>
        <v>29.54</v>
      </c>
      <c r="N16" s="26">
        <f t="shared" si="1"/>
        <v>0.12</v>
      </c>
    </row>
    <row r="17" spans="1:14" ht="18" customHeight="1">
      <c r="A17" s="2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8" customHeight="1">
      <c r="A18" s="10"/>
      <c r="B18" s="8" t="s">
        <v>24</v>
      </c>
      <c r="C18" s="9">
        <f t="shared" ref="C18:N18" si="2">C10+C16</f>
        <v>710</v>
      </c>
      <c r="D18" s="9">
        <f t="shared" si="2"/>
        <v>25.11</v>
      </c>
      <c r="E18" s="9">
        <f t="shared" si="2"/>
        <v>25.8</v>
      </c>
      <c r="F18" s="9">
        <f t="shared" si="2"/>
        <v>76.109999999999985</v>
      </c>
      <c r="G18" s="9">
        <f t="shared" si="2"/>
        <v>637.1</v>
      </c>
      <c r="H18" s="9">
        <f t="shared" si="2"/>
        <v>0.33</v>
      </c>
      <c r="I18" s="9">
        <f t="shared" si="2"/>
        <v>10.74</v>
      </c>
      <c r="J18" s="9">
        <f t="shared" si="2"/>
        <v>0.09</v>
      </c>
      <c r="K18" s="9">
        <f t="shared" si="2"/>
        <v>286.23</v>
      </c>
      <c r="L18" s="9">
        <f t="shared" si="2"/>
        <v>476.04999999999995</v>
      </c>
      <c r="M18" s="9">
        <f t="shared" si="2"/>
        <v>96.41</v>
      </c>
      <c r="N18" s="9">
        <f t="shared" si="2"/>
        <v>3.13</v>
      </c>
    </row>
  </sheetData>
  <mergeCells count="17">
    <mergeCell ref="C4:C5"/>
    <mergeCell ref="C13:C14"/>
    <mergeCell ref="A4:A5"/>
    <mergeCell ref="A13:A14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2024-01-24T09:02:28Z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